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michiganstate-my.sharepoint.com/personal/kroos_msu_edu/Documents/Lee/Manuscripts/Bacillus/Olenic inhibition/eLife/full submission/Figure 6-source data 1/"/>
    </mc:Choice>
  </mc:AlternateContent>
  <bookViews>
    <workbookView xWindow="780" yWindow="1005" windowWidth="27645" windowHeight="16020"/>
  </bookViews>
  <sheets>
    <sheet name="Sheet1" sheetId="1" r:id="rId1"/>
  </sheets>
  <externalReferences>
    <externalReference r:id="rId2"/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8" i="1" l="1"/>
  <c r="AD8" i="1"/>
  <c r="Z8" i="1"/>
  <c r="V8" i="1"/>
  <c r="R8" i="1"/>
  <c r="N8" i="1"/>
  <c r="J8" i="1"/>
  <c r="F8" i="1"/>
  <c r="AH7" i="1"/>
  <c r="AD7" i="1"/>
  <c r="Z7" i="1"/>
  <c r="V7" i="1"/>
  <c r="R7" i="1"/>
  <c r="N7" i="1"/>
  <c r="J7" i="1"/>
  <c r="F7" i="1"/>
  <c r="AH6" i="1"/>
  <c r="AD6" i="1"/>
  <c r="Z6" i="1"/>
  <c r="V6" i="1"/>
  <c r="R6" i="1"/>
  <c r="N6" i="1"/>
  <c r="J6" i="1"/>
  <c r="F6" i="1"/>
  <c r="AH5" i="1"/>
  <c r="AD5" i="1"/>
  <c r="Z5" i="1"/>
  <c r="V5" i="1"/>
  <c r="R5" i="1"/>
  <c r="N5" i="1"/>
  <c r="J5" i="1"/>
  <c r="F5" i="1"/>
</calcChain>
</file>

<file path=xl/sharedStrings.xml><?xml version="1.0" encoding="utf-8"?>
<sst xmlns="http://schemas.openxmlformats.org/spreadsheetml/2006/main" count="59" uniqueCount="21">
  <si>
    <t>Figure 6G</t>
  </si>
  <si>
    <t>15 minutes</t>
  </si>
  <si>
    <t>30 minutes</t>
  </si>
  <si>
    <t>45 minutes</t>
  </si>
  <si>
    <t>60 minutes</t>
  </si>
  <si>
    <t>Set 1</t>
  </si>
  <si>
    <t>Set 2</t>
  </si>
  <si>
    <t>Plasmid</t>
  </si>
  <si>
    <t>Complex</t>
  </si>
  <si>
    <t>Monomer</t>
  </si>
  <si>
    <t>Dimer</t>
  </si>
  <si>
    <t>Ratio</t>
  </si>
  <si>
    <t>pSO168</t>
  </si>
  <si>
    <t>No BofA</t>
  </si>
  <si>
    <t>pSO164</t>
  </si>
  <si>
    <t>pSO236</t>
  </si>
  <si>
    <t>BofA</t>
  </si>
  <si>
    <t>pSO136</t>
  </si>
  <si>
    <t>Cys-less</t>
  </si>
  <si>
    <t>Ratios</t>
  </si>
  <si>
    <r>
      <t>MBP</t>
    </r>
    <r>
      <rPr>
        <sz val="12"/>
        <color theme="1"/>
        <rFont val="Symbol"/>
        <family val="1"/>
        <charset val="2"/>
      </rPr>
      <t>D</t>
    </r>
    <r>
      <rPr>
        <sz val="12"/>
        <color theme="1"/>
        <rFont val="Calibri"/>
        <family val="2"/>
        <scheme val="minor"/>
      </rPr>
      <t>27BofA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</si>
</sst>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5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6" xfId="0" applyFont="1" applyBorder="1"/>
    <xf numFmtId="0" fontId="4" fillId="0" borderId="7" xfId="0" applyFont="1" applyBorder="1"/>
    <xf numFmtId="0" fontId="2" fillId="0" borderId="8" xfId="0" applyFont="1" applyBorder="1"/>
    <xf numFmtId="0" fontId="2" fillId="0" borderId="9" xfId="0" applyFont="1" applyBorder="1" applyAlignment="1">
      <alignment horizontal="left"/>
    </xf>
    <xf numFmtId="0" fontId="0" fillId="0" borderId="0" xfId="0" applyFont="1" applyBorder="1" applyAlignment="1">
      <alignment horizontal="right" wrapText="1"/>
    </xf>
    <xf numFmtId="0" fontId="2" fillId="0" borderId="10" xfId="0" applyFont="1" applyBorder="1"/>
    <xf numFmtId="0" fontId="2" fillId="0" borderId="11" xfId="0" applyFont="1" applyBorder="1" applyAlignment="1">
      <alignment horizontal="left"/>
    </xf>
    <xf numFmtId="0" fontId="0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5" xfId="0" applyFont="1" applyBorder="1"/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ndraolenic\Desktop\BofA%20manucript\Data\Complex%20Ratios%20v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ndraolenic/Desktop/BofA%20manucript/Data/Complex%20Ratios%20v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s"/>
      <sheetName val="Supplemental"/>
    </sheetNames>
    <sheetDataSet>
      <sheetData sheetId="0">
        <row r="79">
          <cell r="B79">
            <v>15</v>
          </cell>
        </row>
        <row r="176">
          <cell r="B176">
            <v>0.29297989776397904</v>
          </cell>
          <cell r="C176">
            <v>0.21782244889594155</v>
          </cell>
          <cell r="D176">
            <v>0.39418610238995322</v>
          </cell>
          <cell r="E176">
            <v>0.28785395121580737</v>
          </cell>
          <cell r="F176">
            <v>0.4546006913908725</v>
          </cell>
          <cell r="G176">
            <v>0.38681728354576755</v>
          </cell>
          <cell r="H176">
            <v>0.47190629321692185</v>
          </cell>
          <cell r="I176">
            <v>0.53737406123314024</v>
          </cell>
        </row>
        <row r="177">
          <cell r="B177">
            <v>0.16018545056056646</v>
          </cell>
          <cell r="C177">
            <v>0.14237161843645929</v>
          </cell>
          <cell r="D177">
            <v>0.25526334323385053</v>
          </cell>
          <cell r="E177">
            <v>0.18978605415139335</v>
          </cell>
          <cell r="F177">
            <v>0.19964392382632135</v>
          </cell>
          <cell r="G177">
            <v>0.24819353069053185</v>
          </cell>
          <cell r="H177">
            <v>0.24863292519599592</v>
          </cell>
          <cell r="I177">
            <v>0.22740878042082863</v>
          </cell>
        </row>
        <row r="178">
          <cell r="B178">
            <v>0.14484502623465137</v>
          </cell>
          <cell r="C178">
            <v>9.5619642131816923E-2</v>
          </cell>
          <cell r="D178">
            <v>0.13826021030424893</v>
          </cell>
          <cell r="E178">
            <v>0.14185101630806873</v>
          </cell>
          <cell r="F178">
            <v>0.1168903617925838</v>
          </cell>
          <cell r="G178">
            <v>0.10961013816773739</v>
          </cell>
          <cell r="H178">
            <v>0.14042131375371725</v>
          </cell>
          <cell r="I178">
            <v>0.12530750477115027</v>
          </cell>
        </row>
        <row r="179">
          <cell r="B179">
            <v>4.9730936474351502E-3</v>
          </cell>
          <cell r="C179">
            <v>6.2076087990145671E-3</v>
          </cell>
          <cell r="D179">
            <v>3.6439768375581383E-2</v>
          </cell>
          <cell r="E179">
            <v>4.850469065841986E-3</v>
          </cell>
          <cell r="F179">
            <v>3.6188604414421305E-3</v>
          </cell>
          <cell r="G179">
            <v>1.7142562920961425E-2</v>
          </cell>
          <cell r="H179">
            <v>7.263760044287128E-3</v>
          </cell>
          <cell r="I179">
            <v>6.1076423028989775E-3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tabSelected="1" workbookViewId="0">
      <selection activeCell="B6" sqref="B6"/>
    </sheetView>
  </sheetViews>
  <sheetFormatPr defaultColWidth="11" defaultRowHeight="15.75" x14ac:dyDescent="0.25"/>
  <cols>
    <col min="1" max="1" width="12.625" customWidth="1"/>
    <col min="2" max="2" width="12.25" customWidth="1"/>
  </cols>
  <sheetData>
    <row r="1" spans="1:34" ht="21" x14ac:dyDescent="0.35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ht="21" x14ac:dyDescent="0.35">
      <c r="A2" s="1"/>
      <c r="B2" s="1"/>
      <c r="C2" s="22" t="s">
        <v>1</v>
      </c>
      <c r="D2" s="20"/>
      <c r="E2" s="20"/>
      <c r="F2" s="20"/>
      <c r="G2" s="20"/>
      <c r="H2" s="20"/>
      <c r="I2" s="20"/>
      <c r="J2" s="21"/>
      <c r="K2" s="19" t="s">
        <v>2</v>
      </c>
      <c r="L2" s="20"/>
      <c r="M2" s="20"/>
      <c r="N2" s="20"/>
      <c r="O2" s="20"/>
      <c r="P2" s="20"/>
      <c r="Q2" s="20"/>
      <c r="R2" s="21"/>
      <c r="S2" s="19" t="s">
        <v>3</v>
      </c>
      <c r="T2" s="20"/>
      <c r="U2" s="20"/>
      <c r="V2" s="20"/>
      <c r="W2" s="20"/>
      <c r="X2" s="20"/>
      <c r="Y2" s="20"/>
      <c r="Z2" s="21"/>
      <c r="AA2" s="19" t="s">
        <v>4</v>
      </c>
      <c r="AB2" s="20"/>
      <c r="AC2" s="20"/>
      <c r="AD2" s="20"/>
      <c r="AE2" s="20"/>
      <c r="AF2" s="20"/>
      <c r="AG2" s="20"/>
      <c r="AH2" s="21"/>
    </row>
    <row r="3" spans="1:34" ht="18.75" x14ac:dyDescent="0.3">
      <c r="A3" s="2"/>
      <c r="B3" s="2"/>
      <c r="C3" s="22" t="s">
        <v>5</v>
      </c>
      <c r="D3" s="20"/>
      <c r="E3" s="20"/>
      <c r="F3" s="21"/>
      <c r="G3" s="19" t="s">
        <v>6</v>
      </c>
      <c r="H3" s="20"/>
      <c r="I3" s="20"/>
      <c r="J3" s="21"/>
      <c r="K3" s="19" t="s">
        <v>5</v>
      </c>
      <c r="L3" s="20"/>
      <c r="M3" s="20"/>
      <c r="N3" s="21"/>
      <c r="O3" s="19" t="s">
        <v>6</v>
      </c>
      <c r="P3" s="20"/>
      <c r="Q3" s="20"/>
      <c r="R3" s="21"/>
      <c r="S3" s="19" t="s">
        <v>5</v>
      </c>
      <c r="T3" s="20"/>
      <c r="U3" s="20"/>
      <c r="V3" s="21"/>
      <c r="W3" s="19" t="s">
        <v>6</v>
      </c>
      <c r="X3" s="20"/>
      <c r="Y3" s="20"/>
      <c r="Z3" s="21"/>
      <c r="AA3" s="19" t="s">
        <v>5</v>
      </c>
      <c r="AB3" s="20"/>
      <c r="AC3" s="20"/>
      <c r="AD3" s="21"/>
      <c r="AE3" s="19" t="s">
        <v>6</v>
      </c>
      <c r="AF3" s="20"/>
      <c r="AG3" s="20"/>
      <c r="AH3" s="21"/>
    </row>
    <row r="4" spans="1:34" ht="18.75" x14ac:dyDescent="0.3">
      <c r="A4" s="3" t="s">
        <v>7</v>
      </c>
      <c r="B4" s="3"/>
      <c r="C4" s="4" t="s">
        <v>8</v>
      </c>
      <c r="D4" s="5" t="s">
        <v>9</v>
      </c>
      <c r="E4" s="5" t="s">
        <v>10</v>
      </c>
      <c r="F4" s="6" t="s">
        <v>11</v>
      </c>
      <c r="G4" s="4" t="s">
        <v>8</v>
      </c>
      <c r="H4" s="5" t="s">
        <v>9</v>
      </c>
      <c r="I4" s="5" t="s">
        <v>10</v>
      </c>
      <c r="J4" s="7" t="s">
        <v>11</v>
      </c>
      <c r="K4" s="4" t="s">
        <v>8</v>
      </c>
      <c r="L4" s="5" t="s">
        <v>9</v>
      </c>
      <c r="M4" s="5" t="s">
        <v>10</v>
      </c>
      <c r="N4" s="7" t="s">
        <v>11</v>
      </c>
      <c r="O4" s="5" t="s">
        <v>8</v>
      </c>
      <c r="P4" s="5" t="s">
        <v>9</v>
      </c>
      <c r="Q4" s="5" t="s">
        <v>10</v>
      </c>
      <c r="R4" s="7" t="s">
        <v>11</v>
      </c>
      <c r="S4" s="5" t="s">
        <v>8</v>
      </c>
      <c r="T4" s="5" t="s">
        <v>9</v>
      </c>
      <c r="U4" s="5" t="s">
        <v>10</v>
      </c>
      <c r="V4" s="7" t="s">
        <v>11</v>
      </c>
      <c r="W4" s="5" t="s">
        <v>8</v>
      </c>
      <c r="X4" s="5" t="s">
        <v>9</v>
      </c>
      <c r="Y4" s="5" t="s">
        <v>10</v>
      </c>
      <c r="Z4" s="7" t="s">
        <v>11</v>
      </c>
      <c r="AA4" s="5" t="s">
        <v>8</v>
      </c>
      <c r="AB4" s="5" t="s">
        <v>9</v>
      </c>
      <c r="AC4" s="5" t="s">
        <v>10</v>
      </c>
      <c r="AD4" s="7" t="s">
        <v>11</v>
      </c>
      <c r="AE4" s="5" t="s">
        <v>8</v>
      </c>
      <c r="AF4" s="5" t="s">
        <v>9</v>
      </c>
      <c r="AG4" s="5" t="s">
        <v>10</v>
      </c>
      <c r="AH4" s="7" t="s">
        <v>11</v>
      </c>
    </row>
    <row r="5" spans="1:34" x14ac:dyDescent="0.25">
      <c r="A5" s="8" t="s">
        <v>12</v>
      </c>
      <c r="B5" s="9" t="s">
        <v>13</v>
      </c>
      <c r="C5" s="10">
        <v>1569498</v>
      </c>
      <c r="D5" s="10">
        <v>3221841</v>
      </c>
      <c r="E5" s="10">
        <v>565677</v>
      </c>
      <c r="F5" s="11">
        <f>(C5/(D5+E5+C5))</f>
        <v>0.29297989776397904</v>
      </c>
      <c r="G5" s="10">
        <v>1636778</v>
      </c>
      <c r="H5" s="10">
        <v>4555870</v>
      </c>
      <c r="I5" s="10">
        <v>1321628</v>
      </c>
      <c r="J5" s="11">
        <f>(G5/(H5+I5+G5))</f>
        <v>0.21782244889594155</v>
      </c>
      <c r="K5" s="10">
        <v>1968660</v>
      </c>
      <c r="L5" s="10">
        <v>2564200</v>
      </c>
      <c r="M5" s="10">
        <v>461380</v>
      </c>
      <c r="N5" s="11">
        <f>(K5/(L5+M5+K5))</f>
        <v>0.39418610238995322</v>
      </c>
      <c r="O5" s="10">
        <v>2001186</v>
      </c>
      <c r="P5" s="10">
        <v>3865884</v>
      </c>
      <c r="Q5" s="10">
        <v>1085018</v>
      </c>
      <c r="R5" s="11">
        <f>(O5/(P5+Q5+O5))</f>
        <v>0.28785395121580737</v>
      </c>
      <c r="S5" s="10">
        <v>2843100</v>
      </c>
      <c r="T5" s="10">
        <v>2850440</v>
      </c>
      <c r="U5" s="10">
        <v>560520</v>
      </c>
      <c r="V5" s="11">
        <f>(S5/(T5+U5+S5))</f>
        <v>0.4546006913908725</v>
      </c>
      <c r="W5" s="10">
        <v>3585920</v>
      </c>
      <c r="X5" s="10">
        <v>5243740</v>
      </c>
      <c r="Y5" s="10">
        <v>440660</v>
      </c>
      <c r="Z5" s="11">
        <f>(W5/(X5+Y5+W5))</f>
        <v>0.38681728354576755</v>
      </c>
      <c r="AA5" s="10">
        <v>2832240</v>
      </c>
      <c r="AB5" s="10">
        <v>2550460</v>
      </c>
      <c r="AC5" s="10">
        <v>619000</v>
      </c>
      <c r="AD5" s="11">
        <f>(AA5/(AB5+AC5+AA5))</f>
        <v>0.47190629321692185</v>
      </c>
      <c r="AE5" s="10">
        <v>3757687</v>
      </c>
      <c r="AF5" s="10">
        <v>2838638</v>
      </c>
      <c r="AG5" s="10">
        <v>396359</v>
      </c>
      <c r="AH5" s="8">
        <f>(AE5/(AF5+AG5+AE5))</f>
        <v>0.53737406123314024</v>
      </c>
    </row>
    <row r="6" spans="1:34" x14ac:dyDescent="0.25">
      <c r="A6" s="8" t="s">
        <v>14</v>
      </c>
      <c r="B6" s="23" t="s">
        <v>20</v>
      </c>
      <c r="C6" s="10">
        <v>950140</v>
      </c>
      <c r="D6" s="10">
        <v>3876080</v>
      </c>
      <c r="E6" s="10">
        <v>1105280</v>
      </c>
      <c r="F6" s="8">
        <f t="shared" ref="F6:F8" si="0">(C6/(D6+E6+C6))</f>
        <v>0.16018545056056646</v>
      </c>
      <c r="G6" s="10">
        <v>374500</v>
      </c>
      <c r="H6" s="10">
        <v>1955360</v>
      </c>
      <c r="I6" s="10">
        <v>300580</v>
      </c>
      <c r="J6" s="8">
        <f t="shared" ref="J6:J8" si="1">(G6/(H6+I6+G6))</f>
        <v>0.14237161843645929</v>
      </c>
      <c r="K6" s="13">
        <v>2312376</v>
      </c>
      <c r="L6" s="13">
        <v>5196312</v>
      </c>
      <c r="M6" s="13">
        <v>1550098</v>
      </c>
      <c r="N6" s="8">
        <f t="shared" ref="N6:N8" si="2">(K6/(L6+M6+K6))</f>
        <v>0.25526334323385053</v>
      </c>
      <c r="O6" s="10">
        <v>957163</v>
      </c>
      <c r="P6" s="10">
        <v>3048987</v>
      </c>
      <c r="Q6" s="10">
        <v>1037229</v>
      </c>
      <c r="R6" s="8">
        <f t="shared" ref="R6:R8" si="3">(O6/(P6+Q6+O6))</f>
        <v>0.18978605415139335</v>
      </c>
      <c r="S6" s="10">
        <v>1055868</v>
      </c>
      <c r="T6" s="10">
        <v>3490300</v>
      </c>
      <c r="U6" s="10">
        <v>742588</v>
      </c>
      <c r="V6" s="8">
        <f t="shared" ref="V6:V8" si="4">(S6/(T6+U6+S6))</f>
        <v>0.19964392382632135</v>
      </c>
      <c r="W6" s="10">
        <v>1151856</v>
      </c>
      <c r="X6" s="10">
        <v>2799080</v>
      </c>
      <c r="Y6" s="10">
        <v>690023</v>
      </c>
      <c r="Z6" s="8">
        <f t="shared" ref="Z6:Z8" si="5">(W6/(X6+Y6+W6))</f>
        <v>0.24819353069053185</v>
      </c>
      <c r="AA6" s="13">
        <v>2066614</v>
      </c>
      <c r="AB6" s="13">
        <v>4998620</v>
      </c>
      <c r="AC6" s="13">
        <v>1246674</v>
      </c>
      <c r="AD6" s="8">
        <f t="shared" ref="AD6:AD8" si="6">(AA6/(AB6+AC6+AA6))</f>
        <v>0.24863292519599592</v>
      </c>
      <c r="AE6" s="10">
        <v>1258769</v>
      </c>
      <c r="AF6" s="10">
        <v>3357471</v>
      </c>
      <c r="AG6" s="10">
        <v>919030</v>
      </c>
      <c r="AH6" s="8">
        <f t="shared" ref="AH6:AH8" si="7">(AE6/(AF6+AG6+AE6))</f>
        <v>0.22740878042082863</v>
      </c>
    </row>
    <row r="7" spans="1:34" x14ac:dyDescent="0.25">
      <c r="A7" s="8" t="s">
        <v>15</v>
      </c>
      <c r="B7" s="12" t="s">
        <v>16</v>
      </c>
      <c r="C7" s="10">
        <v>674793</v>
      </c>
      <c r="D7" s="10">
        <v>2301768</v>
      </c>
      <c r="E7" s="10">
        <v>1682163</v>
      </c>
      <c r="F7" s="8">
        <f t="shared" si="0"/>
        <v>0.14484502623465137</v>
      </c>
      <c r="G7" s="10">
        <v>447280</v>
      </c>
      <c r="H7" s="10">
        <v>2287700</v>
      </c>
      <c r="I7" s="10">
        <v>1942720</v>
      </c>
      <c r="J7" s="8">
        <f t="shared" si="1"/>
        <v>9.5619642131816923E-2</v>
      </c>
      <c r="K7" s="13">
        <v>838880</v>
      </c>
      <c r="L7" s="13">
        <v>2712180</v>
      </c>
      <c r="M7" s="13">
        <v>2516340</v>
      </c>
      <c r="N7" s="8">
        <f t="shared" si="2"/>
        <v>0.13826021030424893</v>
      </c>
      <c r="O7" s="10">
        <v>505540</v>
      </c>
      <c r="P7" s="10">
        <v>2382980</v>
      </c>
      <c r="Q7" s="10">
        <v>675360</v>
      </c>
      <c r="R7" s="8">
        <f t="shared" si="3"/>
        <v>0.14185101630806873</v>
      </c>
      <c r="S7" s="13">
        <v>871872</v>
      </c>
      <c r="T7" s="13">
        <v>2657302</v>
      </c>
      <c r="U7" s="13">
        <v>3929713</v>
      </c>
      <c r="V7" s="8">
        <f t="shared" si="4"/>
        <v>0.1168903617925838</v>
      </c>
      <c r="W7" s="10">
        <v>470799</v>
      </c>
      <c r="X7" s="10">
        <v>2189586</v>
      </c>
      <c r="Y7" s="10">
        <v>1634829</v>
      </c>
      <c r="Z7" s="8">
        <f t="shared" si="5"/>
        <v>0.10961013816773739</v>
      </c>
      <c r="AA7" s="14">
        <v>563800</v>
      </c>
      <c r="AB7" s="14">
        <v>1524740</v>
      </c>
      <c r="AC7" s="14">
        <v>1926520</v>
      </c>
      <c r="AD7" s="8">
        <f t="shared" si="6"/>
        <v>0.14042131375371725</v>
      </c>
      <c r="AE7" s="10">
        <v>431642</v>
      </c>
      <c r="AF7" s="10">
        <v>1889987</v>
      </c>
      <c r="AG7" s="10">
        <v>1123033</v>
      </c>
      <c r="AH7" s="8">
        <f t="shared" si="7"/>
        <v>0.12530750477115027</v>
      </c>
    </row>
    <row r="8" spans="1:34" x14ac:dyDescent="0.25">
      <c r="A8" s="8" t="s">
        <v>17</v>
      </c>
      <c r="B8" s="12" t="s">
        <v>18</v>
      </c>
      <c r="C8" s="10">
        <v>65670</v>
      </c>
      <c r="D8" s="10">
        <v>8439882</v>
      </c>
      <c r="E8" s="10">
        <v>4699508</v>
      </c>
      <c r="F8" s="8">
        <f t="shared" si="0"/>
        <v>4.9730936474351502E-3</v>
      </c>
      <c r="G8" s="10">
        <v>53333</v>
      </c>
      <c r="H8" s="10">
        <v>4981572</v>
      </c>
      <c r="I8" s="10">
        <v>3556648</v>
      </c>
      <c r="J8" s="8">
        <f t="shared" si="1"/>
        <v>6.2076087990145671E-3</v>
      </c>
      <c r="K8" s="10">
        <v>363000</v>
      </c>
      <c r="L8" s="10">
        <v>5563448</v>
      </c>
      <c r="M8" s="10">
        <v>4035196</v>
      </c>
      <c r="N8" s="8">
        <f t="shared" si="2"/>
        <v>3.6439768375581383E-2</v>
      </c>
      <c r="O8" s="10">
        <v>49412</v>
      </c>
      <c r="P8" s="10">
        <v>6801520</v>
      </c>
      <c r="Q8" s="10">
        <v>3336124</v>
      </c>
      <c r="R8" s="8">
        <f t="shared" si="3"/>
        <v>4.850469065841986E-3</v>
      </c>
      <c r="S8" s="10">
        <v>25830</v>
      </c>
      <c r="T8" s="10">
        <v>5983131</v>
      </c>
      <c r="U8" s="10">
        <v>1128645</v>
      </c>
      <c r="V8" s="8">
        <f t="shared" si="4"/>
        <v>3.6188604414421305E-3</v>
      </c>
      <c r="W8" s="10">
        <v>202426</v>
      </c>
      <c r="X8" s="10">
        <v>6328862</v>
      </c>
      <c r="Y8" s="10">
        <v>5277098</v>
      </c>
      <c r="Z8" s="8">
        <f t="shared" si="5"/>
        <v>1.7142562920961425E-2</v>
      </c>
      <c r="AA8" s="10">
        <v>85734</v>
      </c>
      <c r="AB8" s="10">
        <v>7208234</v>
      </c>
      <c r="AC8" s="10">
        <v>4509010</v>
      </c>
      <c r="AD8" s="8">
        <f t="shared" si="6"/>
        <v>7.263760044287128E-3</v>
      </c>
      <c r="AE8" s="10">
        <v>74119</v>
      </c>
      <c r="AF8" s="10">
        <v>5732471</v>
      </c>
      <c r="AG8" s="15">
        <v>6328862</v>
      </c>
      <c r="AH8" s="8">
        <f t="shared" si="7"/>
        <v>6.1076423028989775E-3</v>
      </c>
    </row>
    <row r="9" spans="1:34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1:34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x14ac:dyDescent="0.25">
      <c r="A11" s="2"/>
      <c r="B11" s="16" t="s">
        <v>19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x14ac:dyDescent="0.25">
      <c r="A12" s="17"/>
      <c r="B12" s="18">
        <v>15</v>
      </c>
      <c r="C12" s="18">
        <v>15</v>
      </c>
      <c r="D12" s="18">
        <v>30</v>
      </c>
      <c r="E12" s="18">
        <v>30</v>
      </c>
      <c r="F12" s="18">
        <v>45</v>
      </c>
      <c r="G12" s="18">
        <v>45</v>
      </c>
      <c r="H12" s="18">
        <v>60</v>
      </c>
      <c r="I12" s="18">
        <v>60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 x14ac:dyDescent="0.25">
      <c r="A13" s="9" t="s">
        <v>13</v>
      </c>
      <c r="B13" s="2">
        <v>0.29297989776397904</v>
      </c>
      <c r="C13" s="2">
        <v>0.21782244889594155</v>
      </c>
      <c r="D13" s="2">
        <v>0.39418610238995322</v>
      </c>
      <c r="E13" s="2">
        <v>0.28785395121580737</v>
      </c>
      <c r="F13" s="2">
        <v>0.4546006913908725</v>
      </c>
      <c r="G13" s="2">
        <v>0.38681728354576755</v>
      </c>
      <c r="H13" s="2">
        <v>0.47190629321692185</v>
      </c>
      <c r="I13" s="2">
        <v>0.53737406123314024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4" x14ac:dyDescent="0.25">
      <c r="A14" s="23" t="s">
        <v>20</v>
      </c>
      <c r="B14" s="2">
        <v>0.16018545056056646</v>
      </c>
      <c r="C14" s="2">
        <v>0.14237161843645929</v>
      </c>
      <c r="D14" s="2">
        <v>0.25526334323385053</v>
      </c>
      <c r="E14" s="2">
        <v>0.18978605415139335</v>
      </c>
      <c r="F14" s="2">
        <v>0.19964392382632135</v>
      </c>
      <c r="G14" s="2">
        <v>0.24819353069053185</v>
      </c>
      <c r="H14" s="2">
        <v>0.24863292519599592</v>
      </c>
      <c r="I14" s="2">
        <v>0.22740878042082863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1:34" x14ac:dyDescent="0.25">
      <c r="A15" s="12" t="s">
        <v>16</v>
      </c>
      <c r="B15" s="2">
        <v>0.14484502623465137</v>
      </c>
      <c r="C15" s="2">
        <v>9.5619642131816923E-2</v>
      </c>
      <c r="D15" s="2">
        <v>0.13826021030424893</v>
      </c>
      <c r="E15" s="2">
        <v>0.14185101630806873</v>
      </c>
      <c r="F15" s="2">
        <v>0.1168903617925838</v>
      </c>
      <c r="G15" s="2">
        <v>0.10961013816773739</v>
      </c>
      <c r="H15" s="2">
        <v>0.14042131375371725</v>
      </c>
      <c r="I15" s="2">
        <v>0.12530750477115027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1:34" x14ac:dyDescent="0.25">
      <c r="A16" s="12" t="s">
        <v>18</v>
      </c>
      <c r="B16" s="2">
        <v>4.9730936474351502E-3</v>
      </c>
      <c r="C16" s="2">
        <v>6.2076087990145671E-3</v>
      </c>
      <c r="D16" s="2">
        <v>3.6439768375581383E-2</v>
      </c>
      <c r="E16" s="2">
        <v>4.850469065841986E-3</v>
      </c>
      <c r="F16" s="2">
        <v>3.6188604414421305E-3</v>
      </c>
      <c r="G16" s="2">
        <v>1.7142562920961425E-2</v>
      </c>
      <c r="H16" s="2">
        <v>7.263760044287128E-3</v>
      </c>
      <c r="I16" s="2">
        <v>6.1076423028989775E-3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1:34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</row>
    <row r="18" spans="1:34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  <row r="19" spans="1:34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</row>
    <row r="20" spans="1:34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  <row r="21" spans="1:34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</row>
    <row r="22" spans="1:34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</row>
    <row r="23" spans="1:3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1:34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1:34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1:34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1:34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34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1:34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1:34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</sheetData>
  <mergeCells count="12">
    <mergeCell ref="AA3:AD3"/>
    <mergeCell ref="AE3:AH3"/>
    <mergeCell ref="C2:J2"/>
    <mergeCell ref="K2:R2"/>
    <mergeCell ref="S2:Z2"/>
    <mergeCell ref="AA2:AH2"/>
    <mergeCell ref="C3:F3"/>
    <mergeCell ref="G3:J3"/>
    <mergeCell ref="K3:N3"/>
    <mergeCell ref="O3:R3"/>
    <mergeCell ref="S3:V3"/>
    <mergeCell ref="W3:Z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508F176-F642-4144-BAC2-4EC85B60FE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858560-0D9E-4A15-AF8B-A8F4C488CF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5F359CB-6E5C-4E6E-A750-6DD03314FE60}">
  <ds:schemaRefs>
    <ds:schemaRef ds:uri="0b01a07b-8d13-4cb5-9d22-6482227806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elements/1.1/"/>
    <ds:schemaRef ds:uri="198a9f0d-948e-4f5a-af70-f6d2f30972c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Lee Kroos</cp:lastModifiedBy>
  <dcterms:created xsi:type="dcterms:W3CDTF">2021-10-03T21:06:45Z</dcterms:created>
  <dcterms:modified xsi:type="dcterms:W3CDTF">2021-10-06T17:46:28Z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